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240" windowWidth="19425" windowHeight="10785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D12" i="1"/>
  <c r="C12" i="1"/>
  <c r="E13" i="1"/>
  <c r="D13" i="1"/>
  <c r="E27" i="1"/>
  <c r="D27" i="1"/>
  <c r="E26" i="1"/>
  <c r="D26" i="1"/>
  <c r="C13" i="1"/>
  <c r="C30" i="1"/>
  <c r="C27" i="1"/>
  <c r="E25" i="1"/>
  <c r="D25" i="1"/>
  <c r="C25" i="1"/>
  <c r="E22" i="1"/>
  <c r="D22" i="1"/>
  <c r="C22" i="1"/>
  <c r="E19" i="1"/>
  <c r="D19" i="1"/>
  <c r="C19" i="1"/>
</calcChain>
</file>

<file path=xl/sharedStrings.xml><?xml version="1.0" encoding="utf-8"?>
<sst xmlns="http://schemas.openxmlformats.org/spreadsheetml/2006/main" count="205" uniqueCount="45">
  <si>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</si>
  <si>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</si>
  <si>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</si>
  <si>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</si>
  <si>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</si>
  <si>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</si>
  <si>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</si>
  <si>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</si>
  <si>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</si>
  <si>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</si>
  <si>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</si>
  <si>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</si>
  <si>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</si>
  <si>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</si>
  <si>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</si>
  <si>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</si>
  <si>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</si>
  <si>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</si>
  <si>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</si>
  <si>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</si>
  <si>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</si>
  <si>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</si>
  <si>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</si>
  <si>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</si>
  <si>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</si>
  <si>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</si>
  <si>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</si>
  <si>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</si>
  <si>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</si>
  <si>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</si>
  <si>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</si>
  <si>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</si>
  <si>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</si>
  <si>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</si>
  <si>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</si>
  <si>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</si>
  <si>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</si>
  <si>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</si>
  <si>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</si>
  <si>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</si>
  <si>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</si>
  <si>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</si>
  <si>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</si>
  <si>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 01 "октября 2018г.</t>
  </si>
  <si>
    <t>ГККП "Тургеневский детский сад Василек"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</si>
</sst>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164" fontId="2" fillId="0" borderId="0" xfId="0" applyNumberFormat="1" applyFont="1"/>
    <xf numFmtId="164" fontId="1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/>
    <xf numFmtId="164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8" workbookViewId="0">
      <selection activeCell="E13" sqref="E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22" customWidth="1"/>
    <col min="6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44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23" t="s">
        <v>25</v>
      </c>
      <c r="D10" s="23" t="s">
        <v>26</v>
      </c>
      <c r="E10" s="25" t="s">
        <v>18</v>
      </c>
    </row>
    <row r="11" spans="1:5" x14ac:dyDescent="0.3">
      <c r="A11" s="7" t="s">
        <v>17</v>
      </c>
      <c r="B11" s="8" t="s">
        <v>11</v>
      </c>
      <c r="C11" s="24">
        <v>49</v>
      </c>
      <c r="D11" s="24">
        <v>49</v>
      </c>
      <c r="E11" s="24">
        <v>49</v>
      </c>
    </row>
    <row r="12" spans="1:5" ht="25.5" x14ac:dyDescent="0.3">
      <c r="A12" s="12" t="s">
        <v>30</v>
      </c>
      <c r="B12" s="8" t="s">
        <v>3</v>
      </c>
      <c r="C12" s="24">
        <f>C13/12/49</f>
        <v>40.319727891156461</v>
      </c>
      <c r="D12" s="24">
        <f>D13/9/D11</f>
        <v>41.668934240362816</v>
      </c>
      <c r="E12" s="24">
        <f>D12</f>
        <v>41.668934240362816</v>
      </c>
    </row>
    <row r="13" spans="1:5" ht="25.5" x14ac:dyDescent="0.3">
      <c r="A13" s="7" t="s">
        <v>12</v>
      </c>
      <c r="B13" s="8" t="s">
        <v>3</v>
      </c>
      <c r="C13" s="24">
        <f>C15+C26+C27+C28+C30</f>
        <v>23708</v>
      </c>
      <c r="D13" s="24">
        <f>D15+D26+D27+D28+D30</f>
        <v>18376</v>
      </c>
      <c r="E13" s="24">
        <f>D13</f>
        <v>18376</v>
      </c>
    </row>
    <row r="14" spans="1:5" x14ac:dyDescent="0.3">
      <c r="A14" s="10" t="s">
        <v>1</v>
      </c>
      <c r="B14" s="11"/>
      <c r="C14" s="24"/>
      <c r="D14" s="24"/>
      <c r="E14" s="24"/>
    </row>
    <row r="15" spans="1:5" ht="25.5" x14ac:dyDescent="0.3">
      <c r="A15" s="7" t="s">
        <v>13</v>
      </c>
      <c r="B15" s="8" t="s">
        <v>3</v>
      </c>
      <c r="C15" s="24">
        <v>18696</v>
      </c>
      <c r="D15" s="24">
        <v>14022.1</v>
      </c>
      <c r="E15" s="24">
        <v>14022.1</v>
      </c>
    </row>
    <row r="16" spans="1:5" x14ac:dyDescent="0.3">
      <c r="A16" s="10" t="s">
        <v>2</v>
      </c>
      <c r="B16" s="11"/>
      <c r="C16" s="24"/>
      <c r="D16" s="24"/>
      <c r="E16" s="24"/>
    </row>
    <row r="17" spans="1:6" ht="25.5" x14ac:dyDescent="0.3">
      <c r="A17" s="9" t="s">
        <v>14</v>
      </c>
      <c r="B17" s="8" t="s">
        <v>3</v>
      </c>
      <c r="C17" s="24">
        <v>2977.9</v>
      </c>
      <c r="D17" s="24">
        <v>2233.4</v>
      </c>
      <c r="E17" s="24">
        <v>2233.4</v>
      </c>
    </row>
    <row r="18" spans="1:6" x14ac:dyDescent="0.3">
      <c r="A18" s="12" t="s">
        <v>5</v>
      </c>
      <c r="B18" s="13" t="s">
        <v>4</v>
      </c>
      <c r="C18" s="24">
        <v>4</v>
      </c>
      <c r="D18" s="24">
        <v>4</v>
      </c>
      <c r="E18" s="24">
        <v>4</v>
      </c>
    </row>
    <row r="19" spans="1:6" ht="21.95" customHeight="1" x14ac:dyDescent="0.3">
      <c r="A19" s="12" t="s">
        <v>38</v>
      </c>
      <c r="B19" s="8" t="s">
        <v>39</v>
      </c>
      <c r="C19" s="24">
        <f>C17/12/C18</f>
        <v>62.039583333333333</v>
      </c>
      <c r="D19" s="24">
        <f>D17/9/4</f>
        <v>62.038888888888891</v>
      </c>
      <c r="E19" s="24">
        <f>E17/9/4</f>
        <v>62.038888888888891</v>
      </c>
    </row>
    <row r="20" spans="1:6" ht="25.5" x14ac:dyDescent="0.3">
      <c r="A20" s="9" t="s">
        <v>16</v>
      </c>
      <c r="B20" s="8" t="s">
        <v>3</v>
      </c>
      <c r="C20" s="24">
        <v>5074.2</v>
      </c>
      <c r="D20" s="24">
        <v>3805.7</v>
      </c>
      <c r="E20" s="24">
        <v>3805.7</v>
      </c>
    </row>
    <row r="21" spans="1:6" x14ac:dyDescent="0.3">
      <c r="A21" s="12" t="s">
        <v>5</v>
      </c>
      <c r="B21" s="13" t="s">
        <v>4</v>
      </c>
      <c r="C21" s="24">
        <v>6</v>
      </c>
      <c r="D21" s="24">
        <v>6</v>
      </c>
      <c r="E21" s="24">
        <v>6</v>
      </c>
    </row>
    <row r="22" spans="1:6" ht="21.95" customHeight="1" x14ac:dyDescent="0.3">
      <c r="A22" s="12" t="s">
        <v>38</v>
      </c>
      <c r="B22" s="8" t="s">
        <v>39</v>
      </c>
      <c r="C22" s="24">
        <f>C20/12/6</f>
        <v>70.474999999999994</v>
      </c>
      <c r="D22" s="24">
        <f>D20/9/6</f>
        <v>70.475925925925921</v>
      </c>
      <c r="E22" s="24">
        <f>E20/9/6</f>
        <v>70.475925925925921</v>
      </c>
    </row>
    <row r="23" spans="1:6" ht="25.5" x14ac:dyDescent="0.3">
      <c r="A23" s="9" t="s">
        <v>15</v>
      </c>
      <c r="B23" s="8" t="s">
        <v>3</v>
      </c>
      <c r="C23" s="24">
        <v>10643.9</v>
      </c>
      <c r="D23" s="24">
        <v>7983</v>
      </c>
      <c r="E23" s="24">
        <v>7983</v>
      </c>
      <c r="F23" s="22"/>
    </row>
    <row r="24" spans="1:6" x14ac:dyDescent="0.3">
      <c r="A24" s="12" t="s">
        <v>5</v>
      </c>
      <c r="B24" s="13" t="s">
        <v>4</v>
      </c>
      <c r="C24" s="24">
        <v>15</v>
      </c>
      <c r="D24" s="24">
        <v>15</v>
      </c>
      <c r="E24" s="24">
        <v>15</v>
      </c>
      <c r="F24" s="22"/>
    </row>
    <row r="25" spans="1:6" ht="21.95" customHeight="1" x14ac:dyDescent="0.3">
      <c r="A25" s="12" t="s">
        <v>38</v>
      </c>
      <c r="B25" s="8" t="s">
        <v>39</v>
      </c>
      <c r="C25" s="24">
        <f>C23/12/15</f>
        <v>59.132777777777775</v>
      </c>
      <c r="D25" s="24">
        <f>D23/9/D24</f>
        <v>59.133333333333333</v>
      </c>
      <c r="E25" s="24">
        <f>E23/9/E24</f>
        <v>59.133333333333333</v>
      </c>
      <c r="F25" s="22"/>
    </row>
    <row r="26" spans="1:6" ht="25.5" x14ac:dyDescent="0.3">
      <c r="A26" s="7" t="s">
        <v>6</v>
      </c>
      <c r="B26" s="8" t="s">
        <v>3</v>
      </c>
      <c r="C26" s="24">
        <v>1915</v>
      </c>
      <c r="D26" s="24">
        <f>1384+300</f>
        <v>1684</v>
      </c>
      <c r="E26" s="24">
        <f>1384+300</f>
        <v>1684</v>
      </c>
    </row>
    <row r="27" spans="1:6" ht="36.75" x14ac:dyDescent="0.3">
      <c r="A27" s="14" t="s">
        <v>7</v>
      </c>
      <c r="B27" s="8" t="s">
        <v>3</v>
      </c>
      <c r="C27" s="24">
        <f>439+1557</f>
        <v>1996</v>
      </c>
      <c r="D27" s="24">
        <f>331+775+333.9+200</f>
        <v>1639.9</v>
      </c>
      <c r="E27" s="24">
        <f>331+775+333.9+200</f>
        <v>1639.9</v>
      </c>
    </row>
    <row r="28" spans="1:6" ht="25.5" x14ac:dyDescent="0.3">
      <c r="A28" s="14" t="s">
        <v>8</v>
      </c>
      <c r="B28" s="8" t="s">
        <v>3</v>
      </c>
      <c r="C28" s="24">
        <v>230</v>
      </c>
      <c r="D28" s="24">
        <v>230</v>
      </c>
      <c r="E28" s="24">
        <v>230</v>
      </c>
    </row>
    <row r="29" spans="1:6" ht="36.75" x14ac:dyDescent="0.3">
      <c r="A29" s="14" t="s">
        <v>9</v>
      </c>
      <c r="B29" s="8" t="s">
        <v>3</v>
      </c>
      <c r="C29" s="24">
        <v>0</v>
      </c>
      <c r="D29" s="24">
        <v>0</v>
      </c>
      <c r="E29" s="24">
        <v>0</v>
      </c>
    </row>
    <row r="30" spans="1:6" ht="38.25" customHeight="1" x14ac:dyDescent="0.3">
      <c r="A30" s="14" t="s">
        <v>10</v>
      </c>
      <c r="B30" s="8" t="s">
        <v>3</v>
      </c>
      <c r="C30" s="24">
        <f>282+53+40+496</f>
        <v>871</v>
      </c>
      <c r="D30" s="24">
        <v>800</v>
      </c>
      <c r="E30" s="24">
        <v>800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22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28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39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2018-10-09T18:04:18Z</dcterms:modified>
</cp:coreProperties>
</file>